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规范整合项目" sheetId="7" r:id="rId1"/>
    <sheet name="调整项目编码" sheetId="8" r:id="rId2"/>
    <sheet name="废止项目" sheetId="9" r:id="rId3"/>
  </sheets>
  <definedNames>
    <definedName name="_xlnm.Print_Titles" localSheetId="0">规范整合项目!$1:$3</definedName>
  </definedNames>
  <calcPr calcId="144525"/>
</workbook>
</file>

<file path=xl/sharedStrings.xml><?xml version="1.0" encoding="utf-8"?>
<sst xmlns="http://schemas.openxmlformats.org/spreadsheetml/2006/main" count="150" uniqueCount="108">
  <si>
    <t>附件1</t>
  </si>
  <si>
    <t xml:space="preserve">吉林市公立医疗机构口腔种植类医疗服务价格项目整合表 </t>
  </si>
  <si>
    <t>序号</t>
  </si>
  <si>
    <t>编码</t>
  </si>
  <si>
    <t>项目名称</t>
  </si>
  <si>
    <t>项目内涵</t>
  </si>
  <si>
    <t>除外内容</t>
  </si>
  <si>
    <t>计价   单位</t>
  </si>
  <si>
    <t>省属价格（元）</t>
  </si>
  <si>
    <t>市属综合（元）</t>
  </si>
  <si>
    <t>市属专科（元）</t>
  </si>
  <si>
    <t>区属(元）</t>
  </si>
  <si>
    <t>县属(元)</t>
  </si>
  <si>
    <t>说明</t>
  </si>
  <si>
    <t>口腔种植类</t>
  </si>
  <si>
    <t>人工骨及骨代用品</t>
  </si>
  <si>
    <t>使用说明：
1.植入体为种植体、基台等植入牙床、包裹在牙龈内的医用耗材，置入体是指种植牙冠、义齿等安置在口腔内、暴露在牙龈之外，不与人体组织直接结合的医用耗材。
2.“价格构成”，指制定项目价格应涵盖的各类资源消耗，医疗机构实际提供服务时，“价格构成”的个别要素因患者个体差异可以不发生的，除另有政策规定外，应允许医疗机构收费适用相应的项目和价格政策。此外，“价格构成”用于确定计价单元的边界，不应作为临床技术标准理解，不是医疗服务实际操作方式、路径、步骤、程序的强制性要求。
3.“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各项的加/减收水平后，求和得出加/减收金额。
4.“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5. 即刻种植指拔牙或牙齿缺失当日完成种植体植入的情况；即刻修复指种植体植入后1周以内完成牙冠置入的情形。
6. 口腔内简单植骨指通过骨替代材料引导骨再生或填充牙槽嵴骨量；口腔内复杂植骨包括上颌窦外提升植骨、牙槽嵴块状自体骨移植；口腔内一般植骨指简单植骨与复杂植骨以外各类形式的植骨技术。
7. 医疗机构应对本院施治的口腔内牙齿缺失植入体、置入体进行保质保修，保修范围内出现损坏，医疗机构应免费进行修理、再制作，不得向患者收取费用。
8. 所列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t>
  </si>
  <si>
    <t>种植体植入费（单颗）</t>
  </si>
  <si>
    <t>服务产出：实现口腔单颗种植体植入。
价格构成：涵盖方案设计、术前准备，备洞，种植体植入，二期手术，术后处理，手术复查等步骤人力资源和基本物资消耗。</t>
  </si>
  <si>
    <t>种植体、基台、愈合基台、覆盖螺丝、导板、特殊材料</t>
  </si>
  <si>
    <t>牙位</t>
  </si>
  <si>
    <r>
      <rPr>
        <sz val="8"/>
        <rFont val="Cambria"/>
        <charset val="134"/>
      </rPr>
      <t>01</t>
    </r>
    <r>
      <rPr>
        <sz val="8"/>
        <rFont val="宋体"/>
        <charset val="134"/>
      </rPr>
      <t>种植体即刻种植加收</t>
    </r>
    <r>
      <rPr>
        <sz val="8"/>
        <rFont val="Cambria"/>
        <charset val="134"/>
      </rPr>
      <t>10%
02</t>
    </r>
    <r>
      <rPr>
        <sz val="8"/>
        <rFont val="宋体"/>
        <charset val="134"/>
      </rPr>
      <t>颅颌面种植体植入加收</t>
    </r>
    <r>
      <rPr>
        <sz val="8"/>
        <rFont val="Cambria"/>
        <charset val="134"/>
      </rPr>
      <t>30%</t>
    </r>
  </si>
  <si>
    <t>种植体植入费（全牙弓）</t>
  </si>
  <si>
    <t>服务产出：对范围超过一个象限以上的连续牙齿缺失进行种植体的植入以实现桥式修复。
价格构成：涵盖方案设计、术前准备，备洞，种植体植入，二期手术，术后处理，手术复查等步骤人力资源和基本物资消耗。</t>
  </si>
  <si>
    <t>例</t>
  </si>
  <si>
    <r>
      <rPr>
        <sz val="8"/>
        <rFont val="Cambria"/>
        <charset val="134"/>
      </rPr>
      <t>01</t>
    </r>
    <r>
      <rPr>
        <sz val="8"/>
        <rFont val="宋体"/>
        <charset val="134"/>
      </rPr>
      <t>种植体即刻种植加收</t>
    </r>
    <r>
      <rPr>
        <sz val="8"/>
        <rFont val="Cambria"/>
        <charset val="134"/>
      </rPr>
      <t>10%
02</t>
    </r>
    <r>
      <rPr>
        <sz val="8"/>
        <rFont val="宋体"/>
        <charset val="134"/>
      </rPr>
      <t>颅颌面种植体植入加收</t>
    </r>
    <r>
      <rPr>
        <sz val="8"/>
        <rFont val="Cambria"/>
        <charset val="134"/>
      </rPr>
      <t>30%                                   03</t>
    </r>
    <r>
      <rPr>
        <sz val="8"/>
        <rFont val="宋体"/>
        <charset val="134"/>
      </rPr>
      <t>种植体倾斜植入加收</t>
    </r>
    <r>
      <rPr>
        <sz val="8"/>
        <rFont val="Cambria"/>
        <charset val="134"/>
      </rPr>
      <t xml:space="preserve">10%                        </t>
    </r>
    <r>
      <rPr>
        <sz val="8"/>
        <rFont val="宋体"/>
        <charset val="134"/>
      </rPr>
      <t>上下颌分别进行桥式修复的，分别计价收费</t>
    </r>
  </si>
  <si>
    <t>种植牙冠修复置入费（单颗）</t>
  </si>
  <si>
    <t>服务产出：实现种植体上部固定义齿的修复置入。
价格构成：涵盖方案设计、印模制取、颌位确定、位置转移、模型制作、试排牙、戴入、调改、宣教等人力资源和基本物资消耗。</t>
  </si>
  <si>
    <t>转移体、替代体、基台、牙冠、基台螺丝、冠螺丝、特殊材料</t>
  </si>
  <si>
    <r>
      <rPr>
        <sz val="8"/>
        <rFont val="Cambria"/>
        <charset val="134"/>
      </rPr>
      <t>01</t>
    </r>
    <r>
      <rPr>
        <sz val="8"/>
        <rFont val="宋体"/>
        <charset val="134"/>
      </rPr>
      <t>即刻修复置入加收</t>
    </r>
    <r>
      <rPr>
        <sz val="8"/>
        <rFont val="Cambria"/>
        <charset val="134"/>
      </rPr>
      <t>10%
02</t>
    </r>
    <r>
      <rPr>
        <sz val="8"/>
        <rFont val="宋体"/>
        <charset val="134"/>
      </rPr>
      <t>临时冠修复置入减收</t>
    </r>
    <r>
      <rPr>
        <sz val="8"/>
        <rFont val="Cambria"/>
        <charset val="134"/>
      </rPr>
      <t>30%</t>
    </r>
  </si>
  <si>
    <t>种植牙冠修复置入费（连续冠桥修复）</t>
  </si>
  <si>
    <t>服务产出：实现种植体上部不超过一个象限的连续固定义齿的修复置入。
价格构成：涵盖方案设计、印模制取、颌位确定、位置转移、模型制作、试排牙、戴入、调改、宣教等人力资源和基本物资消耗。</t>
  </si>
  <si>
    <t>转移体、替代体、基台、牙冠、基台螺丝、冠螺丝、基台保护帽、金属基底、特殊材料</t>
  </si>
  <si>
    <r>
      <rPr>
        <sz val="8"/>
        <rFont val="Cambria"/>
        <charset val="134"/>
      </rPr>
      <t>01</t>
    </r>
    <r>
      <rPr>
        <sz val="8"/>
        <rFont val="宋体"/>
        <charset val="134"/>
      </rPr>
      <t>即刻修复置入加收</t>
    </r>
    <r>
      <rPr>
        <sz val="8"/>
        <rFont val="Cambria"/>
        <charset val="134"/>
      </rPr>
      <t>10%
02</t>
    </r>
    <r>
      <rPr>
        <sz val="8"/>
        <rFont val="宋体"/>
        <charset val="134"/>
      </rPr>
      <t>临时冠修复置入减收</t>
    </r>
    <r>
      <rPr>
        <sz val="8"/>
        <rFont val="Cambria"/>
        <charset val="134"/>
      </rPr>
      <t xml:space="preserve">30%                                  </t>
    </r>
  </si>
  <si>
    <t>种植牙冠修复置入费（固定咬合重建）</t>
  </si>
  <si>
    <t>服务产出：实现对咬合支持丧失、半口牙齿缺失或全口牙齿缺失的种植体上部固定义齿的修复置入。
价格构成：涵盖方案设计、印模制取、颌位确定、位置转移、模型制作、试排牙、戴入、调改、宣教等人力资源和基本物资消耗。</t>
  </si>
  <si>
    <t>转移体、替代体、基台、牙冠、基台螺丝、冠螺丝、义齿、基台保护帽、金属基底、特殊材料</t>
  </si>
  <si>
    <t>件</t>
  </si>
  <si>
    <r>
      <rPr>
        <sz val="8"/>
        <rFont val="Cambria"/>
        <charset val="134"/>
      </rPr>
      <t>01</t>
    </r>
    <r>
      <rPr>
        <sz val="8"/>
        <rFont val="宋体"/>
        <charset val="134"/>
      </rPr>
      <t>即刻修复置入加收</t>
    </r>
    <r>
      <rPr>
        <sz val="8"/>
        <rFont val="Cambria"/>
        <charset val="134"/>
      </rPr>
      <t>10%</t>
    </r>
  </si>
  <si>
    <t>种植可摘修复置入费</t>
  </si>
  <si>
    <t>服务产出：实现种植体上部可摘修复体的置入。
价格构成：涵盖方案设计、印模制取、颌位确定、位置转移、试排牙、模型制作、戴入、调改、宣教等人力资源和基本物资消耗。</t>
  </si>
  <si>
    <t>转移体、替代体、基台、义齿、附着体、基台螺丝、冠螺丝、牙冠、基台保护帽、金属基底、特殊材料</t>
  </si>
  <si>
    <t>口腔内植骨费（简单）</t>
  </si>
  <si>
    <t xml:space="preserve">服务产出：通过手术方式，对轻度牙槽嵴萎缩骨量增加，达到可种植条件。
价格构成：涵盖方案设计、术前准备、手术入路，组织切开，植骨，关闭缝合受植区等手术步骤及术后复查处置等人力资源和基本物资消耗。 </t>
  </si>
  <si>
    <t>生物膜、钛钉、膜钉、特殊材料</t>
  </si>
  <si>
    <t>口腔内植骨费（一般）</t>
  </si>
  <si>
    <t xml:space="preserve">服务产出：通过手术方式，对中度牙槽嵴萎缩骨量增加，达到可种植条件。
价格构成：涵盖方案设计、术前准备、手术入路，组织切开，骨劈开/骨挤压，植骨，关闭缝合受植区等手术步骤及术后复查处置等人力资源和基本物资消耗。 </t>
  </si>
  <si>
    <t>生物膜、钛网、钛钉、钛板、钛膜、特殊材料</t>
  </si>
  <si>
    <t>口腔内植骨费（复杂）</t>
  </si>
  <si>
    <t xml:space="preserve">服务产出：通过手术方式，对重度牙槽嵴萎缩或上颌窦底骨量增加，达到可种植条件。
价格构成：涵盖方案设计、术前准备、手术入路，组织切开，自体骨移植、植骨，关闭缝合受植区等手术步骤及术后复查处置等人力资源和基本物资消耗。 </t>
  </si>
  <si>
    <r>
      <rPr>
        <sz val="8"/>
        <rFont val="Cambria"/>
        <charset val="134"/>
      </rPr>
      <t>01</t>
    </r>
    <r>
      <rPr>
        <sz val="8"/>
        <rFont val="宋体"/>
        <charset val="134"/>
      </rPr>
      <t>上颌窦囊肿摘除加收</t>
    </r>
    <r>
      <rPr>
        <sz val="8"/>
        <rFont val="Cambria"/>
        <charset val="134"/>
      </rPr>
      <t>10%
02</t>
    </r>
    <r>
      <rPr>
        <sz val="8"/>
        <rFont val="宋体"/>
        <charset val="134"/>
      </rPr>
      <t>口腔以外其他部位取骨加收</t>
    </r>
    <r>
      <rPr>
        <sz val="8"/>
        <rFont val="Cambria"/>
        <charset val="134"/>
      </rPr>
      <t>50%</t>
    </r>
  </si>
  <si>
    <t>种植体周软组织移植费</t>
  </si>
  <si>
    <t>服务产出：通过局部软组织移植，改善治疗部位及周围软组织状况，达到治疗所需软组织条件。
价格构成：涵盖方案设计、术前准备、切开、翻瓣、供软组织制备、组织固定、缝合及处置等手术步骤人力资源和基本物资消耗。</t>
  </si>
  <si>
    <t>生物膜、特殊材料</t>
  </si>
  <si>
    <t>种植体取出费</t>
  </si>
  <si>
    <t>服务产出：拆除患者口腔内已植入且无法继续使用的种植体。
价格构成：涵盖种植体拆除操作步骤的人力资源和基本物资消耗。</t>
  </si>
  <si>
    <t>种植牙冠修理费</t>
  </si>
  <si>
    <t>服务产出：对产品保质保修条件外，种植牙冠脱落、崩瓷、嵌食、断裂等机械性或器质性损坏进行修理，恢复正常使用。
价格构成：涵盖种植修复置入体的检查、拆卸、修补、置入等人力资源和基本物资消耗。</t>
  </si>
  <si>
    <t>基台、基台螺丝、冠螺丝、上部修复部件、义齿、牙冠、转移体、替代体、基台保护帽、金属基底、特殊材料</t>
  </si>
  <si>
    <t xml:space="preserve"> </t>
  </si>
  <si>
    <r>
      <rPr>
        <sz val="8"/>
        <rFont val="宋体"/>
        <charset val="134"/>
      </rPr>
      <t>医学</t>
    </r>
    <r>
      <rPr>
        <sz val="8"/>
        <rFont val="Cambria"/>
        <charset val="134"/>
      </rPr>
      <t>3D</t>
    </r>
    <r>
      <rPr>
        <sz val="8"/>
        <rFont val="宋体"/>
        <charset val="134"/>
      </rPr>
      <t>建模（口腔）</t>
    </r>
  </si>
  <si>
    <t>服务产出：利用医学影像检查等手段获得患者特定部位的真实信息。通过数字技术构建的虚拟3D模型、真实再现口腔及颌面特定部位的形态，能够满足疾病诊断、手术规划、治疗及导板设计的需要。
价格构成：涵盖数字化扫描、建模、存储、传输，装置设计等步骤的人力资源和基本物资消耗。</t>
  </si>
  <si>
    <t>特殊材料</t>
  </si>
  <si>
    <r>
      <rPr>
        <sz val="8"/>
        <rFont val="宋体"/>
        <charset val="134"/>
      </rPr>
      <t>医学</t>
    </r>
    <r>
      <rPr>
        <sz val="8"/>
        <rFont val="Cambria"/>
        <charset val="134"/>
      </rPr>
      <t>3D</t>
    </r>
    <r>
      <rPr>
        <sz val="8"/>
        <rFont val="宋体"/>
        <charset val="134"/>
      </rPr>
      <t>模型打印（口腔）</t>
    </r>
  </si>
  <si>
    <t>服务产出：将虚拟3D模型打印或切削制作成仅用于口腔疾病诊断、手术规划、治疗及导板设计的实体模型。
价格构成：涵盖3D打印或切削制作的人力资源和基本物资消耗。</t>
  </si>
  <si>
    <r>
      <rPr>
        <sz val="8"/>
        <rFont val="宋体"/>
        <charset val="134"/>
      </rPr>
      <t>单颗种植牙使用该项目，按10</t>
    </r>
    <r>
      <rPr>
        <sz val="8"/>
        <rFont val="Cambria"/>
        <charset val="134"/>
      </rPr>
      <t>%</t>
    </r>
    <r>
      <rPr>
        <sz val="8"/>
        <rFont val="宋体"/>
        <charset val="134"/>
      </rPr>
      <t>收费</t>
    </r>
  </si>
  <si>
    <r>
      <rPr>
        <sz val="8"/>
        <rFont val="宋体"/>
        <charset val="134"/>
      </rPr>
      <t>医学</t>
    </r>
    <r>
      <rPr>
        <sz val="8"/>
        <rFont val="Cambria"/>
        <charset val="134"/>
      </rPr>
      <t>3D</t>
    </r>
    <r>
      <rPr>
        <sz val="8"/>
        <rFont val="宋体"/>
        <charset val="134"/>
      </rPr>
      <t>导板打印（口腔）</t>
    </r>
  </si>
  <si>
    <t>服务产出：将虚拟3D模型打印或切削制作成用于治疗部位、确保植（置）入物精准到达和处理预定位置的实物模板或手术操作对治疗部位进行精确处理。
价格构成：涵盖3D打印或切削制作的人力资源和基本物资消耗。</t>
  </si>
  <si>
    <t>附件2</t>
  </si>
  <si>
    <t>吉林市公立医疗机构调整部分医疗服务价格项目编码表（征求意见）</t>
  </si>
  <si>
    <t>区属（元）</t>
  </si>
  <si>
    <t>县属（元）</t>
  </si>
  <si>
    <t>外科引导颌板</t>
  </si>
  <si>
    <t>含技工室制作、临床试戴</t>
  </si>
  <si>
    <t>唇侧Index材料、光固化基板、热压塑料板、自凝塑料、金属套管</t>
  </si>
  <si>
    <t>次</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</si>
  <si>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</si>
  <si>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</si>
  <si>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</si>
  <si>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</si>
  <si>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</si>
  <si>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</si>
  <si>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</si>
  <si>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</si>
  <si>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</si>
  <si>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</si>
  <si>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特殊吻合线</t>
  </si>
  <si>
    <t>缺牙区游离骨移植术</t>
  </si>
  <si>
    <t xml:space="preserve">含取骨术、植骨术；包括外置法、内置法、夹层法 </t>
  </si>
  <si>
    <t>引导骨组织再生术</t>
  </si>
  <si>
    <t>生物膜、固定钉</t>
  </si>
  <si>
    <t>颜面器官缺损种植体植入术</t>
  </si>
  <si>
    <t>包括外耳或鼻或眼缺损或颌面缺损的种植体植入</t>
  </si>
  <si>
    <t>特殊种植体</t>
  </si>
  <si>
    <t>附件3</t>
  </si>
  <si>
    <t>吉林市公立医疗机构废止部分医疗服务价格项目表</t>
  </si>
  <si>
    <t>计价        单位</t>
  </si>
  <si>
    <t>价格（元）</t>
  </si>
  <si>
    <t>口腔种植检查</t>
  </si>
  <si>
    <t>种植治疗设计</t>
  </si>
  <si>
    <t>口腔种植</t>
  </si>
  <si>
    <t>模型制备</t>
  </si>
  <si>
    <t>种植模型制备</t>
  </si>
  <si>
    <t>种植过渡义齿</t>
  </si>
  <si>
    <t>种植体-真牙栓道式附着体</t>
  </si>
  <si>
    <t>种植覆盖义齿</t>
  </si>
  <si>
    <t>全口固定种植义齿</t>
  </si>
  <si>
    <t>颜面赝复体种植修复</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</si>
</sst>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4">
    <font>
      <sz val="11"/>
      <color theme="1"/>
      <name val="宋体"/>
      <charset val="134"/>
      <scheme val="minor"/>
    </font>
    <font>
      <sz val="16"/>
      <color theme="1"/>
      <name val="方正小标宋简体"/>
      <charset val="134"/>
    </font>
    <font>
      <sz val="12"/>
      <color theme="1"/>
      <name val="宋体"/>
      <charset val="134"/>
      <scheme val="minor"/>
    </font>
    <font>
      <sz val="12"/>
      <color rgb="FF000000"/>
      <name val="黑体"/>
      <charset val="134"/>
    </font>
    <font>
      <sz val="8"/>
      <color theme="1"/>
      <name val="宋体"/>
      <charset val="134"/>
      <scheme val="minor"/>
    </font>
    <font>
      <b/>
      <sz val="8"/>
      <color rgb="FF000000"/>
      <name val="Times New Roman"/>
      <charset val="134"/>
    </font>
    <font>
      <b/>
      <sz val="8"/>
      <color rgb="FF000000"/>
      <name val="宋体"/>
      <charset val="134"/>
    </font>
    <font>
      <sz val="8"/>
      <color rgb="FF000000"/>
      <name val="Times New Roman"/>
      <charset val="134"/>
    </font>
    <font>
      <sz val="8"/>
      <color rgb="FF000000"/>
      <name val="宋体"/>
      <charset val="134"/>
    </font>
    <font>
      <sz val="8"/>
      <color rgb="FF000000"/>
      <name val="仿宋_GB2312"/>
      <charset val="134"/>
    </font>
    <font>
      <sz val="11"/>
      <name val="宋体"/>
      <charset val="134"/>
      <scheme val="minor"/>
    </font>
    <font>
      <sz val="16"/>
      <name val="方正小标宋简体"/>
      <charset val="134"/>
    </font>
    <font>
      <b/>
      <sz val="12"/>
      <name val="宋体"/>
      <charset val="134"/>
      <scheme val="minor"/>
    </font>
    <font>
      <sz val="12"/>
      <name val="黑体"/>
      <charset val="134"/>
    </font>
    <font>
      <sz val="8"/>
      <name val="宋体"/>
      <charset val="134"/>
      <scheme val="minor"/>
    </font>
    <font>
      <sz val="8"/>
      <name val="宋体"/>
      <charset val="134"/>
    </font>
    <font>
      <sz val="10"/>
      <name val="方正黑体_GBK"/>
      <charset val="134"/>
    </font>
    <font>
      <sz val="10"/>
      <name val="黑体"/>
      <charset val="134"/>
    </font>
    <font>
      <b/>
      <sz val="8"/>
      <name val="黑体"/>
      <charset val="134"/>
    </font>
    <font>
      <sz val="8"/>
      <name val="Times New Roman"/>
      <charset val="134"/>
    </font>
    <font>
      <sz val="6"/>
      <name val="黑体"/>
      <charset val="134"/>
    </font>
    <font>
      <sz val="8"/>
      <name val="Cambria"/>
      <charset val="134"/>
    </font>
    <font>
      <sz val="16"/>
      <name val="宋体"/>
      <charset val="134"/>
      <scheme val="minor"/>
    </font>
    <font>
      <sz val="12"/>
      <name val="仿宋_GB2312"/>
      <charset val="134"/>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b/>
      <sz val="11"/>
      <color rgb="FFFA7D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0" fontId="26" fillId="1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2" fillId="10" borderId="6" applyNumberFormat="false" applyAlignment="false" applyProtection="false">
      <alignment vertical="center"/>
    </xf>
    <xf numFmtId="0" fontId="37" fillId="20" borderId="8" applyNumberFormat="false" applyAlignment="false" applyProtection="false">
      <alignment vertical="center"/>
    </xf>
    <xf numFmtId="0" fontId="38" fillId="21" borderId="0" applyNumberFormat="false" applyBorder="false" applyAlignment="false" applyProtection="false">
      <alignment vertical="center"/>
    </xf>
    <xf numFmtId="0" fontId="33" fillId="0" borderId="7"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6" fillId="0" borderId="7" applyNumberFormat="false" applyFill="false" applyAlignment="false" applyProtection="false">
      <alignment vertical="center"/>
    </xf>
    <xf numFmtId="0" fontId="25"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lignment vertical="center"/>
    </xf>
    <xf numFmtId="0" fontId="25" fillId="9"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6" fillId="16" borderId="0" applyNumberFormat="false" applyBorder="false" applyAlignment="false" applyProtection="false">
      <alignment vertical="center"/>
    </xf>
    <xf numFmtId="0" fontId="30" fillId="0" borderId="5" applyNumberFormat="false" applyFill="false" applyAlignment="false" applyProtection="false">
      <alignment vertical="center"/>
    </xf>
    <xf numFmtId="0" fontId="29" fillId="0" borderId="4" applyNumberFormat="false" applyFill="false" applyAlignment="false" applyProtection="false">
      <alignment vertical="center"/>
    </xf>
    <xf numFmtId="0" fontId="25" fillId="11"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5" fillId="22" borderId="0" applyNumberFormat="false" applyBorder="false" applyAlignment="false" applyProtection="false">
      <alignment vertical="center"/>
    </xf>
    <xf numFmtId="0" fontId="40" fillId="0" borderId="10"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5"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25" fillId="25" borderId="0" applyNumberFormat="false" applyBorder="false" applyAlignment="false" applyProtection="false">
      <alignment vertical="center"/>
    </xf>
    <xf numFmtId="0" fontId="0" fillId="23" borderId="9" applyNumberFormat="false" applyFont="false" applyAlignment="false" applyProtection="false">
      <alignment vertical="center"/>
    </xf>
    <xf numFmtId="0" fontId="26" fillId="26"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3" fillId="28" borderId="0" applyNumberFormat="false" applyBorder="false" applyAlignment="false" applyProtection="false">
      <alignment vertical="center"/>
    </xf>
    <xf numFmtId="0" fontId="31" fillId="10" borderId="3" applyNumberFormat="false" applyAlignment="false" applyProtection="false">
      <alignment vertical="center"/>
    </xf>
    <xf numFmtId="0" fontId="26" fillId="29"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26"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6"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6" fillId="33" borderId="0" applyNumberFormat="false" applyBorder="false" applyAlignment="false" applyProtection="false">
      <alignment vertical="center"/>
    </xf>
    <xf numFmtId="0" fontId="25" fillId="34" borderId="0" applyNumberFormat="false" applyBorder="false" applyAlignment="false" applyProtection="false">
      <alignment vertical="center"/>
    </xf>
    <xf numFmtId="0" fontId="27" fillId="7" borderId="3" applyNumberFormat="false" applyAlignment="false" applyProtection="false">
      <alignment vertical="center"/>
    </xf>
    <xf numFmtId="0" fontId="25" fillId="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5" fillId="4" borderId="0" applyNumberFormat="false" applyBorder="false" applyAlignment="false" applyProtection="false">
      <alignment vertical="center"/>
    </xf>
  </cellStyleXfs>
  <cellXfs count="47">
    <xf numFmtId="0" fontId="0" fillId="0" borderId="0" xfId="0">
      <alignment vertical="center"/>
    </xf>
    <xf numFmtId="0" fontId="0" fillId="0" borderId="0" xfId="0" applyAlignment="true">
      <alignment horizontal="left" vertical="center" wrapText="true"/>
    </xf>
    <xf numFmtId="0" fontId="1" fillId="0" borderId="0" xfId="0" applyFont="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7" fillId="0" borderId="1" xfId="0" applyFont="true" applyBorder="true" applyAlignment="true">
      <alignment horizontal="justify"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7" fillId="0" borderId="1" xfId="0" applyFont="true" applyBorder="true" applyAlignment="true">
      <alignment horizontal="justify" vertical="top" wrapText="true"/>
    </xf>
    <xf numFmtId="0" fontId="7"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176" fontId="0" fillId="0" borderId="0" xfId="0" applyNumberFormat="true">
      <alignment vertical="center"/>
    </xf>
    <xf numFmtId="0" fontId="10" fillId="0" borderId="0" xfId="0" applyFont="true" applyAlignment="true">
      <alignment horizontal="left" vertical="center" wrapText="true"/>
    </xf>
    <xf numFmtId="0" fontId="11" fillId="0" borderId="0" xfId="0" applyFont="true" applyAlignment="true">
      <alignment horizontal="center" vertical="center" wrapText="true"/>
    </xf>
    <xf numFmtId="0" fontId="12" fillId="0" borderId="2" xfId="0" applyFont="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4" fillId="0" borderId="1" xfId="0" applyFont="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5" fillId="0" borderId="1" xfId="0" applyFont="true" applyFill="true" applyBorder="true" applyAlignment="true">
      <alignment horizontal="left" vertical="center" wrapText="true"/>
    </xf>
    <xf numFmtId="0" fontId="15" fillId="0" borderId="1" xfId="0" applyFont="true" applyBorder="true" applyAlignment="true">
      <alignment horizontal="center" vertical="center" wrapText="true"/>
    </xf>
    <xf numFmtId="176" fontId="10" fillId="0" borderId="0" xfId="0" applyNumberFormat="true" applyFont="true" applyAlignment="true">
      <alignment horizontal="left" vertical="center" wrapText="true"/>
    </xf>
    <xf numFmtId="176" fontId="11" fillId="0" borderId="0" xfId="0" applyNumberFormat="true" applyFont="true" applyAlignment="true">
      <alignment horizontal="center" vertical="center" wrapText="true"/>
    </xf>
    <xf numFmtId="0" fontId="13" fillId="0" borderId="2" xfId="0" applyFont="true" applyFill="true" applyBorder="true" applyAlignment="true">
      <alignment horizontal="center" vertical="center" wrapText="true"/>
    </xf>
    <xf numFmtId="176" fontId="13" fillId="0" borderId="1" xfId="0" applyNumberFormat="true" applyFont="true" applyFill="true" applyBorder="true" applyAlignment="true">
      <alignment horizontal="center" vertical="center" wrapText="true"/>
    </xf>
    <xf numFmtId="176" fontId="15" fillId="0" borderId="1" xfId="0" applyNumberFormat="true" applyFont="true" applyFill="true" applyBorder="true" applyAlignment="true">
      <alignment horizontal="center" vertical="center" wrapText="true"/>
    </xf>
    <xf numFmtId="0" fontId="16" fillId="0" borderId="1" xfId="0" applyFont="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15" fillId="0" borderId="1" xfId="0" applyFont="true" applyFill="true" applyBorder="true" applyAlignment="true">
      <alignment vertical="center" wrapText="true"/>
    </xf>
    <xf numFmtId="0" fontId="15" fillId="2" borderId="1" xfId="0" applyFont="true" applyFill="true" applyBorder="true" applyAlignment="true">
      <alignment horizontal="left" vertical="center" wrapText="true"/>
    </xf>
    <xf numFmtId="176" fontId="17" fillId="0" borderId="1" xfId="0" applyNumberFormat="true" applyFont="true" applyFill="true" applyBorder="true" applyAlignment="true">
      <alignment horizontal="center" vertical="center" wrapText="true"/>
    </xf>
    <xf numFmtId="0" fontId="20" fillId="0" borderId="1" xfId="0" applyFont="true" applyFill="true" applyBorder="true" applyAlignment="true">
      <alignment horizontal="left" vertical="center" wrapText="true"/>
    </xf>
    <xf numFmtId="176" fontId="20" fillId="0" borderId="1" xfId="0" applyNumberFormat="true" applyFont="true" applyFill="true" applyBorder="true" applyAlignment="true">
      <alignment horizontal="left" vertical="center" wrapText="true"/>
    </xf>
    <xf numFmtId="0" fontId="15" fillId="3" borderId="1" xfId="0" applyFont="true" applyFill="true" applyBorder="true" applyAlignment="true">
      <alignment horizontal="center" vertical="center" wrapText="true"/>
    </xf>
    <xf numFmtId="0" fontId="15" fillId="0" borderId="1" xfId="0" applyFont="true" applyBorder="true" applyAlignment="true">
      <alignment horizontal="left" vertical="center" wrapText="true"/>
    </xf>
    <xf numFmtId="0" fontId="21" fillId="0" borderId="1" xfId="0" applyFont="true" applyFill="true" applyBorder="true" applyAlignment="true">
      <alignment horizontal="left" vertical="center" wrapText="true"/>
    </xf>
    <xf numFmtId="0" fontId="10" fillId="0" borderId="0" xfId="0" applyFont="true">
      <alignment vertical="center"/>
    </xf>
    <xf numFmtId="0" fontId="22" fillId="0" borderId="0" xfId="0" applyFont="true">
      <alignment vertical="center"/>
    </xf>
    <xf numFmtId="0" fontId="22" fillId="0" borderId="0" xfId="0" applyFont="true" applyBorder="true">
      <alignment vertical="center"/>
    </xf>
    <xf numFmtId="0" fontId="23" fillId="0" borderId="0" xfId="0" applyFont="true" applyFill="true" applyBorder="true" applyAlignment="true">
      <alignment horizontal="left" vertical="center" wrapText="true"/>
    </xf>
    <xf numFmtId="0" fontId="24" fillId="0" borderId="0" xfId="0" applyFont="true" applyFill="true" applyBorder="true" applyAlignment="true">
      <alignment horizontal="left" vertical="center" wrapText="true"/>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常规 2 4" xfId="11"/>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zoomScale="130" zoomScaleNormal="130" workbookViewId="0">
      <selection activeCell="D3" sqref="D3:D4"/>
    </sheetView>
  </sheetViews>
  <sheetFormatPr defaultColWidth="9" defaultRowHeight="13.5"/>
  <cols>
    <col min="1" max="1" width="3.35833333333333" customWidth="true"/>
    <col min="2" max="2" width="7.59166666666667" customWidth="true"/>
    <col min="3" max="3" width="12.1166666666667" customWidth="true"/>
    <col min="4" max="4" width="30.8583333333333" customWidth="true"/>
    <col min="5" max="5" width="15.1833333333333" customWidth="true"/>
    <col min="6" max="6" width="3.94166666666667" customWidth="true"/>
    <col min="7" max="7" width="7.59166666666667" customWidth="true"/>
    <col min="8" max="8" width="7.68333333333333" style="16" customWidth="true"/>
    <col min="9" max="9" width="7.21666666666667" style="16" customWidth="true"/>
    <col min="10" max="10" width="6.05" style="16" customWidth="true"/>
    <col min="11" max="11" width="6.05833333333333" style="16" customWidth="true"/>
    <col min="12" max="12" width="22.5" customWidth="true"/>
  </cols>
  <sheetData>
    <row r="1" spans="1:13">
      <c r="A1" s="17" t="s">
        <v>0</v>
      </c>
      <c r="B1" s="17"/>
      <c r="C1" s="17"/>
      <c r="D1" s="17"/>
      <c r="E1" s="17"/>
      <c r="F1" s="17"/>
      <c r="G1" s="17"/>
      <c r="H1" s="25"/>
      <c r="I1" s="25"/>
      <c r="J1" s="25"/>
      <c r="K1" s="25"/>
      <c r="L1" s="17"/>
      <c r="M1" s="42"/>
    </row>
    <row r="2" ht="20.25" spans="1:13">
      <c r="A2" s="18" t="s">
        <v>1</v>
      </c>
      <c r="B2" s="18"/>
      <c r="C2" s="18"/>
      <c r="D2" s="18"/>
      <c r="E2" s="18"/>
      <c r="F2" s="18"/>
      <c r="G2" s="18"/>
      <c r="H2" s="26"/>
      <c r="I2" s="26"/>
      <c r="J2" s="26"/>
      <c r="K2" s="26"/>
      <c r="L2" s="18"/>
      <c r="M2" s="42"/>
    </row>
    <row r="3" ht="35" customHeight="true" spans="1:13">
      <c r="A3" s="30" t="s">
        <v>2</v>
      </c>
      <c r="B3" s="31" t="s">
        <v>3</v>
      </c>
      <c r="C3" s="31" t="s">
        <v>4</v>
      </c>
      <c r="D3" s="31" t="s">
        <v>5</v>
      </c>
      <c r="E3" s="31" t="s">
        <v>6</v>
      </c>
      <c r="F3" s="31" t="s">
        <v>7</v>
      </c>
      <c r="G3" s="31" t="s">
        <v>8</v>
      </c>
      <c r="H3" s="36" t="s">
        <v>9</v>
      </c>
      <c r="I3" s="36" t="s">
        <v>10</v>
      </c>
      <c r="J3" s="36" t="s">
        <v>11</v>
      </c>
      <c r="K3" s="36" t="s">
        <v>12</v>
      </c>
      <c r="L3" s="31" t="s">
        <v>13</v>
      </c>
      <c r="M3" s="43"/>
    </row>
    <row r="4" ht="259" customHeight="true" spans="1:13">
      <c r="A4" s="21">
        <v>1</v>
      </c>
      <c r="B4" s="32">
        <v>330609</v>
      </c>
      <c r="C4" s="32" t="s">
        <v>14</v>
      </c>
      <c r="D4" s="32"/>
      <c r="E4" s="32" t="s">
        <v>15</v>
      </c>
      <c r="F4" s="37" t="s">
        <v>16</v>
      </c>
      <c r="G4" s="37"/>
      <c r="H4" s="38"/>
      <c r="I4" s="38"/>
      <c r="J4" s="38"/>
      <c r="K4" s="38"/>
      <c r="L4" s="37"/>
      <c r="M4" s="43"/>
    </row>
    <row r="5" ht="52" customHeight="true" spans="1:13">
      <c r="A5" s="21">
        <v>2</v>
      </c>
      <c r="B5" s="33">
        <v>330609001</v>
      </c>
      <c r="C5" s="34" t="s">
        <v>17</v>
      </c>
      <c r="D5" s="23" t="s">
        <v>18</v>
      </c>
      <c r="E5" s="23" t="s">
        <v>19</v>
      </c>
      <c r="F5" s="22" t="s">
        <v>20</v>
      </c>
      <c r="G5" s="22">
        <v>1816</v>
      </c>
      <c r="H5" s="29">
        <f>G5*0.9</f>
        <v>1634.4</v>
      </c>
      <c r="I5" s="29">
        <f>G5*0.9</f>
        <v>1634.4</v>
      </c>
      <c r="J5" s="29">
        <f>G5*0.8</f>
        <v>1452.8</v>
      </c>
      <c r="K5" s="29">
        <f>G5*0.8</f>
        <v>1452.8</v>
      </c>
      <c r="L5" s="41" t="s">
        <v>21</v>
      </c>
      <c r="M5" s="44"/>
    </row>
    <row r="6" ht="61" customHeight="true" spans="1:13">
      <c r="A6" s="21">
        <v>3</v>
      </c>
      <c r="B6" s="33">
        <v>330609002</v>
      </c>
      <c r="C6" s="34" t="s">
        <v>22</v>
      </c>
      <c r="D6" s="34" t="s">
        <v>23</v>
      </c>
      <c r="E6" s="23" t="s">
        <v>19</v>
      </c>
      <c r="F6" s="22" t="s">
        <v>24</v>
      </c>
      <c r="G6" s="22">
        <v>7800</v>
      </c>
      <c r="H6" s="29">
        <f t="shared" ref="H6:H19" si="0">G6*0.9</f>
        <v>7020</v>
      </c>
      <c r="I6" s="29">
        <f t="shared" ref="I6:I19" si="1">G6*0.9</f>
        <v>7020</v>
      </c>
      <c r="J6" s="29">
        <f t="shared" ref="J6:J19" si="2">G6*0.8</f>
        <v>6240</v>
      </c>
      <c r="K6" s="29">
        <f t="shared" ref="K6:K19" si="3">G6*0.8</f>
        <v>6240</v>
      </c>
      <c r="L6" s="41" t="s">
        <v>25</v>
      </c>
      <c r="M6" s="44"/>
    </row>
    <row r="7" ht="50" customHeight="true" spans="1:13">
      <c r="A7" s="21">
        <v>4</v>
      </c>
      <c r="B7" s="33">
        <v>330609003</v>
      </c>
      <c r="C7" s="23" t="s">
        <v>26</v>
      </c>
      <c r="D7" s="34" t="s">
        <v>27</v>
      </c>
      <c r="E7" s="23" t="s">
        <v>28</v>
      </c>
      <c r="F7" s="39" t="s">
        <v>20</v>
      </c>
      <c r="G7" s="22">
        <v>1230</v>
      </c>
      <c r="H7" s="29">
        <f t="shared" si="0"/>
        <v>1107</v>
      </c>
      <c r="I7" s="29">
        <f t="shared" si="1"/>
        <v>1107</v>
      </c>
      <c r="J7" s="29">
        <f t="shared" si="2"/>
        <v>984</v>
      </c>
      <c r="K7" s="29">
        <f t="shared" si="3"/>
        <v>984</v>
      </c>
      <c r="L7" s="41" t="s">
        <v>29</v>
      </c>
      <c r="M7" s="45"/>
    </row>
    <row r="8" ht="61" customHeight="true" spans="1:13">
      <c r="A8" s="21">
        <v>5</v>
      </c>
      <c r="B8" s="33">
        <v>330609004</v>
      </c>
      <c r="C8" s="23" t="s">
        <v>30</v>
      </c>
      <c r="D8" s="34" t="s">
        <v>31</v>
      </c>
      <c r="E8" s="23" t="s">
        <v>32</v>
      </c>
      <c r="F8" s="39" t="s">
        <v>20</v>
      </c>
      <c r="G8" s="22">
        <v>1000</v>
      </c>
      <c r="H8" s="29">
        <f t="shared" si="0"/>
        <v>900</v>
      </c>
      <c r="I8" s="29">
        <f t="shared" si="1"/>
        <v>900</v>
      </c>
      <c r="J8" s="29">
        <f t="shared" si="2"/>
        <v>800</v>
      </c>
      <c r="K8" s="29">
        <f t="shared" si="3"/>
        <v>800</v>
      </c>
      <c r="L8" s="41" t="s">
        <v>33</v>
      </c>
      <c r="M8" s="45"/>
    </row>
    <row r="9" ht="60" customHeight="true" spans="1:13">
      <c r="A9" s="21">
        <v>6</v>
      </c>
      <c r="B9" s="33">
        <v>330609005</v>
      </c>
      <c r="C9" s="23" t="s">
        <v>34</v>
      </c>
      <c r="D9" s="34" t="s">
        <v>35</v>
      </c>
      <c r="E9" s="23" t="s">
        <v>36</v>
      </c>
      <c r="F9" s="39" t="s">
        <v>37</v>
      </c>
      <c r="G9" s="22">
        <v>5800</v>
      </c>
      <c r="H9" s="29">
        <f t="shared" si="0"/>
        <v>5220</v>
      </c>
      <c r="I9" s="29">
        <f t="shared" si="1"/>
        <v>5220</v>
      </c>
      <c r="J9" s="29">
        <f t="shared" si="2"/>
        <v>4640</v>
      </c>
      <c r="K9" s="29">
        <f t="shared" si="3"/>
        <v>4640</v>
      </c>
      <c r="L9" s="41" t="s">
        <v>38</v>
      </c>
      <c r="M9" s="45"/>
    </row>
    <row r="10" ht="51" customHeight="true" spans="1:13">
      <c r="A10" s="21">
        <v>7</v>
      </c>
      <c r="B10" s="33">
        <v>330609006</v>
      </c>
      <c r="C10" s="35" t="s">
        <v>39</v>
      </c>
      <c r="D10" s="34" t="s">
        <v>40</v>
      </c>
      <c r="E10" s="23" t="s">
        <v>41</v>
      </c>
      <c r="F10" s="39" t="s">
        <v>37</v>
      </c>
      <c r="G10" s="22">
        <v>3000</v>
      </c>
      <c r="H10" s="29">
        <f t="shared" si="0"/>
        <v>2700</v>
      </c>
      <c r="I10" s="29">
        <f t="shared" si="1"/>
        <v>2700</v>
      </c>
      <c r="J10" s="29">
        <f t="shared" si="2"/>
        <v>2400</v>
      </c>
      <c r="K10" s="29">
        <f t="shared" si="3"/>
        <v>2400</v>
      </c>
      <c r="L10" s="41" t="s">
        <v>38</v>
      </c>
      <c r="M10" s="45"/>
    </row>
    <row r="11" ht="62" customHeight="true" spans="1:13">
      <c r="A11" s="21">
        <v>8</v>
      </c>
      <c r="B11" s="33">
        <v>330609007</v>
      </c>
      <c r="C11" s="23" t="s">
        <v>42</v>
      </c>
      <c r="D11" s="34" t="s">
        <v>43</v>
      </c>
      <c r="E11" s="23" t="s">
        <v>44</v>
      </c>
      <c r="F11" s="39" t="s">
        <v>20</v>
      </c>
      <c r="G11" s="22">
        <v>900</v>
      </c>
      <c r="H11" s="29">
        <f t="shared" si="0"/>
        <v>810</v>
      </c>
      <c r="I11" s="29">
        <f t="shared" si="1"/>
        <v>810</v>
      </c>
      <c r="J11" s="29">
        <f t="shared" si="2"/>
        <v>720</v>
      </c>
      <c r="K11" s="29">
        <f t="shared" si="3"/>
        <v>720</v>
      </c>
      <c r="L11" s="41"/>
      <c r="M11" s="45"/>
    </row>
    <row r="12" ht="63" customHeight="true" spans="1:13">
      <c r="A12" s="21">
        <v>9</v>
      </c>
      <c r="B12" s="33">
        <v>330609008</v>
      </c>
      <c r="C12" s="34" t="s">
        <v>45</v>
      </c>
      <c r="D12" s="34" t="s">
        <v>46</v>
      </c>
      <c r="E12" s="23" t="s">
        <v>47</v>
      </c>
      <c r="F12" s="39" t="s">
        <v>20</v>
      </c>
      <c r="G12" s="22">
        <v>1600</v>
      </c>
      <c r="H12" s="29">
        <f t="shared" si="0"/>
        <v>1440</v>
      </c>
      <c r="I12" s="29">
        <f t="shared" si="1"/>
        <v>1440</v>
      </c>
      <c r="J12" s="29">
        <f t="shared" si="2"/>
        <v>1280</v>
      </c>
      <c r="K12" s="29">
        <f t="shared" si="3"/>
        <v>1280</v>
      </c>
      <c r="L12" s="41"/>
      <c r="M12" s="45"/>
    </row>
    <row r="13" ht="59" customHeight="true" spans="1:13">
      <c r="A13" s="21">
        <v>10</v>
      </c>
      <c r="B13" s="33">
        <v>330609009</v>
      </c>
      <c r="C13" s="34" t="s">
        <v>48</v>
      </c>
      <c r="D13" s="34" t="s">
        <v>49</v>
      </c>
      <c r="E13" s="23" t="s">
        <v>47</v>
      </c>
      <c r="F13" s="39" t="s">
        <v>20</v>
      </c>
      <c r="G13" s="22">
        <v>2500</v>
      </c>
      <c r="H13" s="29">
        <f t="shared" si="0"/>
        <v>2250</v>
      </c>
      <c r="I13" s="29">
        <f t="shared" si="1"/>
        <v>2250</v>
      </c>
      <c r="J13" s="29">
        <f t="shared" si="2"/>
        <v>2000</v>
      </c>
      <c r="K13" s="29">
        <f t="shared" si="3"/>
        <v>2000</v>
      </c>
      <c r="L13" s="41" t="s">
        <v>50</v>
      </c>
      <c r="M13" s="45"/>
    </row>
    <row r="14" ht="64" customHeight="true" spans="1:13">
      <c r="A14" s="21">
        <v>11</v>
      </c>
      <c r="B14" s="33">
        <v>330609010</v>
      </c>
      <c r="C14" s="34" t="s">
        <v>51</v>
      </c>
      <c r="D14" s="34" t="s">
        <v>52</v>
      </c>
      <c r="E14" s="22" t="s">
        <v>53</v>
      </c>
      <c r="F14" s="39" t="s">
        <v>20</v>
      </c>
      <c r="G14" s="22">
        <v>800</v>
      </c>
      <c r="H14" s="29">
        <f t="shared" si="0"/>
        <v>720</v>
      </c>
      <c r="I14" s="29">
        <f t="shared" si="1"/>
        <v>720</v>
      </c>
      <c r="J14" s="29">
        <f t="shared" si="2"/>
        <v>640</v>
      </c>
      <c r="K14" s="29">
        <f t="shared" si="3"/>
        <v>640</v>
      </c>
      <c r="L14" s="41"/>
      <c r="M14" s="45"/>
    </row>
    <row r="15" ht="51" customHeight="true" spans="1:13">
      <c r="A15" s="21">
        <v>12</v>
      </c>
      <c r="B15" s="33">
        <v>330609011</v>
      </c>
      <c r="C15" s="23" t="s">
        <v>54</v>
      </c>
      <c r="D15" s="34" t="s">
        <v>55</v>
      </c>
      <c r="E15" s="40"/>
      <c r="F15" s="39" t="s">
        <v>20</v>
      </c>
      <c r="G15" s="22">
        <v>500</v>
      </c>
      <c r="H15" s="29">
        <f t="shared" si="0"/>
        <v>450</v>
      </c>
      <c r="I15" s="29">
        <f t="shared" si="1"/>
        <v>450</v>
      </c>
      <c r="J15" s="29">
        <f t="shared" si="2"/>
        <v>400</v>
      </c>
      <c r="K15" s="29">
        <f t="shared" si="3"/>
        <v>400</v>
      </c>
      <c r="L15" s="41"/>
      <c r="M15" s="46"/>
    </row>
    <row r="16" ht="60" customHeight="true" spans="1:13">
      <c r="A16" s="21">
        <v>13</v>
      </c>
      <c r="B16" s="33">
        <v>330609012</v>
      </c>
      <c r="C16" s="23" t="s">
        <v>56</v>
      </c>
      <c r="D16" s="34" t="s">
        <v>57</v>
      </c>
      <c r="E16" s="40" t="s">
        <v>58</v>
      </c>
      <c r="F16" s="39" t="s">
        <v>20</v>
      </c>
      <c r="G16" s="22">
        <v>850</v>
      </c>
      <c r="H16" s="29">
        <f t="shared" si="0"/>
        <v>765</v>
      </c>
      <c r="I16" s="29">
        <f t="shared" si="1"/>
        <v>765</v>
      </c>
      <c r="J16" s="29">
        <f t="shared" si="2"/>
        <v>680</v>
      </c>
      <c r="K16" s="29">
        <f t="shared" si="3"/>
        <v>680</v>
      </c>
      <c r="L16" s="41" t="s">
        <v>59</v>
      </c>
      <c r="M16" s="46"/>
    </row>
    <row r="17" ht="74" customHeight="true" spans="1:13">
      <c r="A17" s="21">
        <v>14</v>
      </c>
      <c r="B17" s="33">
        <v>330609013</v>
      </c>
      <c r="C17" s="23" t="s">
        <v>60</v>
      </c>
      <c r="D17" s="34" t="s">
        <v>61</v>
      </c>
      <c r="E17" s="22" t="s">
        <v>62</v>
      </c>
      <c r="F17" s="39" t="s">
        <v>24</v>
      </c>
      <c r="G17" s="22">
        <v>218</v>
      </c>
      <c r="H17" s="29">
        <f t="shared" si="0"/>
        <v>196.2</v>
      </c>
      <c r="I17" s="29">
        <f t="shared" si="1"/>
        <v>196.2</v>
      </c>
      <c r="J17" s="29">
        <f t="shared" si="2"/>
        <v>174.4</v>
      </c>
      <c r="K17" s="29">
        <f t="shared" si="3"/>
        <v>174.4</v>
      </c>
      <c r="L17" s="23"/>
      <c r="M17" s="46"/>
    </row>
    <row r="18" ht="50" customHeight="true" spans="1:13">
      <c r="A18" s="21">
        <v>15</v>
      </c>
      <c r="B18" s="33">
        <v>330609014</v>
      </c>
      <c r="C18" s="23" t="s">
        <v>63</v>
      </c>
      <c r="D18" s="34" t="s">
        <v>64</v>
      </c>
      <c r="E18" s="22"/>
      <c r="F18" s="39" t="s">
        <v>37</v>
      </c>
      <c r="G18" s="22">
        <v>450</v>
      </c>
      <c r="H18" s="29">
        <f t="shared" si="0"/>
        <v>405</v>
      </c>
      <c r="I18" s="29">
        <f t="shared" si="1"/>
        <v>405</v>
      </c>
      <c r="J18" s="29">
        <f t="shared" si="2"/>
        <v>360</v>
      </c>
      <c r="K18" s="29">
        <f t="shared" si="3"/>
        <v>360</v>
      </c>
      <c r="L18" s="23" t="s">
        <v>65</v>
      </c>
      <c r="M18" s="46"/>
    </row>
    <row r="19" ht="62" customHeight="true" spans="1:13">
      <c r="A19" s="21">
        <v>16</v>
      </c>
      <c r="B19" s="33">
        <v>330609015</v>
      </c>
      <c r="C19" s="23" t="s">
        <v>66</v>
      </c>
      <c r="D19" s="34" t="s">
        <v>67</v>
      </c>
      <c r="E19" s="22"/>
      <c r="F19" s="39" t="s">
        <v>37</v>
      </c>
      <c r="G19" s="22">
        <v>1250</v>
      </c>
      <c r="H19" s="29">
        <f t="shared" si="0"/>
        <v>1125</v>
      </c>
      <c r="I19" s="29">
        <f t="shared" si="1"/>
        <v>1125</v>
      </c>
      <c r="J19" s="29">
        <f t="shared" si="2"/>
        <v>1000</v>
      </c>
      <c r="K19" s="29">
        <f t="shared" si="3"/>
        <v>1000</v>
      </c>
      <c r="L19" s="23" t="s">
        <v>65</v>
      </c>
      <c r="M19" s="46"/>
    </row>
  </sheetData>
  <mergeCells count="3">
    <mergeCell ref="A1:L1"/>
    <mergeCell ref="A2:L2"/>
    <mergeCell ref="F4:L4"/>
  </mergeCells>
  <pageMargins left="0.629861111111111" right="0.629861111111111" top="0.786805555555556" bottom="0.786805555555556"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H8" sqref="H8"/>
    </sheetView>
  </sheetViews>
  <sheetFormatPr defaultColWidth="9" defaultRowHeight="13.5"/>
  <cols>
    <col min="1" max="1" width="3" customWidth="true"/>
    <col min="2" max="2" width="9.125" customWidth="true"/>
    <col min="3" max="3" width="12.875" customWidth="true"/>
    <col min="4" max="4" width="25.5" customWidth="true"/>
    <col min="5" max="5" width="21.375" customWidth="true"/>
    <col min="6" max="6" width="5.25" customWidth="true"/>
    <col min="7" max="7" width="10.125" customWidth="true"/>
    <col min="8" max="8" width="10" style="16" customWidth="true"/>
    <col min="9" max="9" width="9.875" style="16" customWidth="true"/>
    <col min="10" max="11" width="7.625" style="16" customWidth="true"/>
  </cols>
  <sheetData>
    <row r="1" spans="1:12">
      <c r="A1" s="17" t="s">
        <v>68</v>
      </c>
      <c r="B1" s="17"/>
      <c r="C1" s="17"/>
      <c r="D1" s="17"/>
      <c r="E1" s="17"/>
      <c r="F1" s="17"/>
      <c r="G1" s="17"/>
      <c r="H1" s="25"/>
      <c r="I1" s="25"/>
      <c r="J1" s="25"/>
      <c r="K1" s="25"/>
      <c r="L1" s="17"/>
    </row>
    <row r="2" ht="20.25" spans="1:12">
      <c r="A2" s="18" t="s">
        <v>69</v>
      </c>
      <c r="B2" s="18"/>
      <c r="C2" s="18"/>
      <c r="D2" s="18"/>
      <c r="E2" s="18"/>
      <c r="F2" s="18"/>
      <c r="G2" s="18"/>
      <c r="H2" s="26"/>
      <c r="I2" s="26"/>
      <c r="J2" s="26"/>
      <c r="K2" s="26"/>
      <c r="L2" s="18"/>
    </row>
    <row r="3" ht="43" customHeight="true" spans="1:12">
      <c r="A3" s="19" t="s">
        <v>2</v>
      </c>
      <c r="B3" s="20" t="s">
        <v>3</v>
      </c>
      <c r="C3" s="20" t="s">
        <v>4</v>
      </c>
      <c r="D3" s="20" t="s">
        <v>5</v>
      </c>
      <c r="E3" s="20" t="s">
        <v>6</v>
      </c>
      <c r="F3" s="27" t="s">
        <v>7</v>
      </c>
      <c r="G3" s="20" t="s">
        <v>8</v>
      </c>
      <c r="H3" s="28" t="s">
        <v>9</v>
      </c>
      <c r="I3" s="28" t="s">
        <v>10</v>
      </c>
      <c r="J3" s="28" t="s">
        <v>70</v>
      </c>
      <c r="K3" s="28" t="s">
        <v>71</v>
      </c>
      <c r="L3" s="20" t="s">
        <v>13</v>
      </c>
    </row>
    <row r="4" ht="35" customHeight="true" spans="1:12">
      <c r="A4" s="21">
        <v>1</v>
      </c>
      <c r="B4" s="22">
        <v>310505007</v>
      </c>
      <c r="C4" s="23" t="s">
        <v>72</v>
      </c>
      <c r="D4" s="23" t="s">
        <v>73</v>
      </c>
      <c r="E4" s="23" t="s">
        <v>74</v>
      </c>
      <c r="F4" s="22" t="s">
        <v>75</v>
      </c>
      <c r="G4" s="22">
        <v>60</v>
      </c>
      <c r="H4" s="29">
        <v>60</v>
      </c>
      <c r="I4" s="29">
        <v>60</v>
      </c>
      <c r="J4" s="29">
        <v>60</v>
      </c>
      <c r="K4" s="29">
        <v>60</v>
      </c>
      <c r="L4" s="21"/>
    </row>
    <row r="5" ht="36" customHeight="true" spans="1:12">
      <c r="A5" s="24">
        <v>2</v>
      </c>
      <c r="B5" s="22">
        <v>330606044</v>
      </c>
      <c r="C5" s="23" t="s">
        <v>76</v>
      </c>
      <c r="D5" s="23" t="s">
        <v>77</v>
      </c>
      <c r="E5" s="23"/>
      <c r="F5" s="22" t="s">
        <v>75</v>
      </c>
      <c r="G5" s="22">
        <v>1547</v>
      </c>
      <c r="H5" s="29">
        <f>G5*0.9</f>
        <v>1392.3</v>
      </c>
      <c r="I5" s="29">
        <f>G5*0.9</f>
        <v>1392.3</v>
      </c>
      <c r="J5" s="29">
        <f>G5*0.8</f>
        <v>1237.6</v>
      </c>
      <c r="K5" s="29">
        <f>G5*0.8</f>
        <v>1237.6</v>
      </c>
      <c r="L5" s="22"/>
    </row>
    <row r="6" ht="38" customHeight="true" spans="1:12">
      <c r="A6" s="21">
        <v>3</v>
      </c>
      <c r="B6" s="22">
        <v>330606045</v>
      </c>
      <c r="C6" s="23" t="s">
        <v>78</v>
      </c>
      <c r="D6" s="23"/>
      <c r="E6" s="23"/>
      <c r="F6" s="22" t="s">
        <v>75</v>
      </c>
      <c r="G6" s="22">
        <v>1585</v>
      </c>
      <c r="H6" s="29">
        <f t="shared" ref="H6:H12" si="0">G6*0.9</f>
        <v>1426.5</v>
      </c>
      <c r="I6" s="29">
        <f t="shared" ref="I6:I12" si="1">G6*0.9</f>
        <v>1426.5</v>
      </c>
      <c r="J6" s="29">
        <f t="shared" ref="J6:J12" si="2">G6*0.8</f>
        <v>1268</v>
      </c>
      <c r="K6" s="29">
        <f t="shared" ref="K6:K12" si="3">G6*0.8</f>
        <v>1268</v>
      </c>
      <c r="L6" s="23"/>
    </row>
    <row r="7" ht="39" customHeight="true" spans="1:12">
      <c r="A7" s="24">
        <v>4</v>
      </c>
      <c r="B7" s="22">
        <v>330606046</v>
      </c>
      <c r="C7" s="23" t="s">
        <v>79</v>
      </c>
      <c r="D7" s="23" t="s">
        <v>80</v>
      </c>
      <c r="E7" s="23"/>
      <c r="F7" s="22" t="s">
        <v>75</v>
      </c>
      <c r="G7" s="22">
        <v>700</v>
      </c>
      <c r="H7" s="29">
        <f t="shared" si="0"/>
        <v>630</v>
      </c>
      <c r="I7" s="29">
        <f t="shared" si="1"/>
        <v>630</v>
      </c>
      <c r="J7" s="29">
        <f t="shared" si="2"/>
        <v>560</v>
      </c>
      <c r="K7" s="29">
        <f t="shared" si="3"/>
        <v>560</v>
      </c>
      <c r="L7" s="23"/>
    </row>
    <row r="8" ht="41" customHeight="true" spans="1:12">
      <c r="A8" s="21">
        <v>5</v>
      </c>
      <c r="B8" s="22">
        <v>330608030</v>
      </c>
      <c r="C8" s="23" t="s">
        <v>81</v>
      </c>
      <c r="D8" s="23" t="s">
        <v>82</v>
      </c>
      <c r="E8" s="23" t="s">
        <v>83</v>
      </c>
      <c r="F8" s="22" t="s">
        <v>75</v>
      </c>
      <c r="G8" s="22">
        <v>2047</v>
      </c>
      <c r="H8" s="29">
        <f t="shared" si="0"/>
        <v>1842.3</v>
      </c>
      <c r="I8" s="29">
        <f t="shared" si="1"/>
        <v>1842.3</v>
      </c>
      <c r="J8" s="29">
        <f t="shared" si="2"/>
        <v>1637.6</v>
      </c>
      <c r="K8" s="29">
        <f t="shared" si="3"/>
        <v>1637.6</v>
      </c>
      <c r="L8" s="23"/>
    </row>
    <row r="9" ht="40" customHeight="true" spans="1:12">
      <c r="A9" s="24">
        <v>6</v>
      </c>
      <c r="B9" s="22">
        <v>330608031</v>
      </c>
      <c r="C9" s="23" t="s">
        <v>84</v>
      </c>
      <c r="D9" s="23" t="s">
        <v>85</v>
      </c>
      <c r="E9" s="23" t="s">
        <v>86</v>
      </c>
      <c r="F9" s="22" t="s">
        <v>75</v>
      </c>
      <c r="G9" s="22">
        <v>2800</v>
      </c>
      <c r="H9" s="29">
        <f t="shared" si="0"/>
        <v>2520</v>
      </c>
      <c r="I9" s="29">
        <f t="shared" si="1"/>
        <v>2520</v>
      </c>
      <c r="J9" s="29">
        <f t="shared" si="2"/>
        <v>2240</v>
      </c>
      <c r="K9" s="29">
        <f t="shared" si="3"/>
        <v>2240</v>
      </c>
      <c r="L9" s="23"/>
    </row>
    <row r="10" ht="37" customHeight="true" spans="1:12">
      <c r="A10" s="21">
        <v>7</v>
      </c>
      <c r="B10" s="22">
        <v>330608032</v>
      </c>
      <c r="C10" s="23" t="s">
        <v>87</v>
      </c>
      <c r="D10" s="23" t="s">
        <v>88</v>
      </c>
      <c r="E10" s="23"/>
      <c r="F10" s="22" t="s">
        <v>75</v>
      </c>
      <c r="G10" s="22">
        <v>1004</v>
      </c>
      <c r="H10" s="29">
        <f t="shared" si="0"/>
        <v>903.6</v>
      </c>
      <c r="I10" s="29">
        <f t="shared" si="1"/>
        <v>903.6</v>
      </c>
      <c r="J10" s="29">
        <f t="shared" si="2"/>
        <v>803.2</v>
      </c>
      <c r="K10" s="29">
        <f t="shared" si="3"/>
        <v>803.2</v>
      </c>
      <c r="L10" s="23"/>
    </row>
    <row r="11" ht="37" customHeight="true" spans="1:12">
      <c r="A11" s="24">
        <v>8</v>
      </c>
      <c r="B11" s="22">
        <v>330608033</v>
      </c>
      <c r="C11" s="23" t="s">
        <v>89</v>
      </c>
      <c r="D11" s="23"/>
      <c r="E11" s="23" t="s">
        <v>90</v>
      </c>
      <c r="F11" s="22" t="s">
        <v>75</v>
      </c>
      <c r="G11" s="22">
        <v>700</v>
      </c>
      <c r="H11" s="29">
        <f t="shared" si="0"/>
        <v>630</v>
      </c>
      <c r="I11" s="29">
        <f t="shared" si="1"/>
        <v>630</v>
      </c>
      <c r="J11" s="29">
        <f t="shared" si="2"/>
        <v>560</v>
      </c>
      <c r="K11" s="29">
        <f t="shared" si="3"/>
        <v>560</v>
      </c>
      <c r="L11" s="23"/>
    </row>
    <row r="12" ht="52" customHeight="true" spans="1:12">
      <c r="A12" s="21">
        <v>9</v>
      </c>
      <c r="B12" s="22">
        <v>330608034</v>
      </c>
      <c r="C12" s="23" t="s">
        <v>91</v>
      </c>
      <c r="D12" s="23" t="s">
        <v>92</v>
      </c>
      <c r="E12" s="23" t="s">
        <v>93</v>
      </c>
      <c r="F12" s="22" t="s">
        <v>75</v>
      </c>
      <c r="G12" s="22">
        <v>806</v>
      </c>
      <c r="H12" s="29">
        <f t="shared" si="0"/>
        <v>725.4</v>
      </c>
      <c r="I12" s="29">
        <f t="shared" si="1"/>
        <v>725.4</v>
      </c>
      <c r="J12" s="29">
        <f t="shared" si="2"/>
        <v>644.8</v>
      </c>
      <c r="K12" s="29">
        <f t="shared" si="3"/>
        <v>644.8</v>
      </c>
      <c r="L12" s="23"/>
    </row>
  </sheetData>
  <mergeCells count="2">
    <mergeCell ref="A1:L1"/>
    <mergeCell ref="A2:L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A2" sqref="A2:H2"/>
    </sheetView>
  </sheetViews>
  <sheetFormatPr defaultColWidth="9" defaultRowHeight="13.5" outlineLevelCol="7"/>
  <cols>
    <col min="1" max="1" width="6.875" customWidth="true"/>
    <col min="2" max="2" width="16.25" customWidth="true"/>
    <col min="3" max="3" width="34.375" customWidth="true"/>
    <col min="4" max="4" width="16.875" customWidth="true"/>
    <col min="5" max="5" width="15.375" customWidth="true"/>
    <col min="6" max="6" width="14.5" customWidth="true"/>
    <col min="7" max="7" width="12" customWidth="true"/>
  </cols>
  <sheetData>
    <row r="1" spans="1:8">
      <c r="A1" s="1" t="s">
        <v>94</v>
      </c>
      <c r="B1" s="1"/>
      <c r="C1" s="1"/>
      <c r="D1" s="1"/>
      <c r="E1" s="1"/>
      <c r="F1" s="1"/>
      <c r="G1" s="1"/>
      <c r="H1" s="1"/>
    </row>
    <row r="2" ht="20.25" spans="1:8">
      <c r="A2" s="2" t="s">
        <v>95</v>
      </c>
      <c r="B2" s="2"/>
      <c r="C2" s="2"/>
      <c r="D2" s="2"/>
      <c r="E2" s="2"/>
      <c r="F2" s="2"/>
      <c r="G2" s="2"/>
      <c r="H2" s="2"/>
    </row>
    <row r="3" ht="28.5" spans="1:8">
      <c r="A3" s="3" t="s">
        <v>2</v>
      </c>
      <c r="B3" s="4" t="s">
        <v>3</v>
      </c>
      <c r="C3" s="4" t="s">
        <v>4</v>
      </c>
      <c r="D3" s="4" t="s">
        <v>5</v>
      </c>
      <c r="E3" s="4" t="s">
        <v>6</v>
      </c>
      <c r="F3" s="4" t="s">
        <v>96</v>
      </c>
      <c r="G3" s="4" t="s">
        <v>97</v>
      </c>
      <c r="H3" s="4" t="s">
        <v>13</v>
      </c>
    </row>
    <row r="4" ht="38" customHeight="true" spans="1:8">
      <c r="A4" s="5">
        <v>1</v>
      </c>
      <c r="B4" s="6">
        <v>310509</v>
      </c>
      <c r="C4" s="7" t="s">
        <v>98</v>
      </c>
      <c r="D4" s="8"/>
      <c r="E4" s="12"/>
      <c r="F4" s="13"/>
      <c r="G4" s="13"/>
      <c r="H4" s="13"/>
    </row>
    <row r="5" ht="38" customHeight="true" spans="1:8">
      <c r="A5" s="5">
        <v>2</v>
      </c>
      <c r="B5" s="9">
        <v>310509001</v>
      </c>
      <c r="C5" s="10" t="s">
        <v>99</v>
      </c>
      <c r="D5" s="8"/>
      <c r="E5" s="12"/>
      <c r="F5" s="13"/>
      <c r="G5" s="13"/>
      <c r="H5" s="13"/>
    </row>
    <row r="6" ht="38" customHeight="true" spans="1:8">
      <c r="A6" s="5">
        <v>3</v>
      </c>
      <c r="B6" s="6">
        <v>310523</v>
      </c>
      <c r="C6" s="7" t="s">
        <v>100</v>
      </c>
      <c r="D6" s="11"/>
      <c r="E6" s="14" t="s">
        <v>101</v>
      </c>
      <c r="F6" s="15"/>
      <c r="G6" s="15"/>
      <c r="H6" s="15"/>
    </row>
    <row r="7" ht="38" customHeight="true" spans="1:8">
      <c r="A7" s="5">
        <v>4</v>
      </c>
      <c r="B7" s="9">
        <v>310523001</v>
      </c>
      <c r="C7" s="10" t="s">
        <v>102</v>
      </c>
      <c r="D7" s="11"/>
      <c r="E7" s="14"/>
      <c r="F7" s="15"/>
      <c r="G7" s="15"/>
      <c r="H7" s="15"/>
    </row>
    <row r="8" ht="38" customHeight="true" spans="1:8">
      <c r="A8" s="5">
        <v>5</v>
      </c>
      <c r="B8" s="9">
        <v>310523002</v>
      </c>
      <c r="C8" s="10" t="s">
        <v>72</v>
      </c>
      <c r="D8" s="11"/>
      <c r="E8" s="14"/>
      <c r="F8" s="15"/>
      <c r="G8" s="15"/>
      <c r="H8" s="15"/>
    </row>
    <row r="9" ht="38" customHeight="true" spans="1:8">
      <c r="A9" s="5">
        <v>6</v>
      </c>
      <c r="B9" s="9">
        <v>310523003</v>
      </c>
      <c r="C9" s="10" t="s">
        <v>103</v>
      </c>
      <c r="D9" s="11"/>
      <c r="E9" s="14"/>
      <c r="F9" s="15"/>
      <c r="G9" s="15"/>
      <c r="H9" s="15"/>
    </row>
    <row r="10" ht="38" customHeight="true" spans="1:8">
      <c r="A10" s="5">
        <v>7</v>
      </c>
      <c r="B10" s="9">
        <v>310523004</v>
      </c>
      <c r="C10" s="10" t="s">
        <v>104</v>
      </c>
      <c r="D10" s="11"/>
      <c r="E10" s="14"/>
      <c r="F10" s="15"/>
      <c r="G10" s="15"/>
      <c r="H10" s="15"/>
    </row>
    <row r="11" ht="38" customHeight="true" spans="1:8">
      <c r="A11" s="5">
        <v>8</v>
      </c>
      <c r="B11" s="9">
        <v>310523005</v>
      </c>
      <c r="C11" s="10" t="s">
        <v>105</v>
      </c>
      <c r="D11" s="11"/>
      <c r="E11" s="14" t="s">
        <v>62</v>
      </c>
      <c r="F11" s="15"/>
      <c r="G11" s="15"/>
      <c r="H11" s="15"/>
    </row>
    <row r="12" ht="38" customHeight="true" spans="1:8">
      <c r="A12" s="5">
        <v>9</v>
      </c>
      <c r="B12" s="9">
        <v>310523006</v>
      </c>
      <c r="C12" s="10" t="s">
        <v>106</v>
      </c>
      <c r="D12" s="11"/>
      <c r="E12" s="10"/>
      <c r="F12" s="15"/>
      <c r="G12" s="15"/>
      <c r="H12" s="15"/>
    </row>
    <row r="13" ht="38" customHeight="true" spans="1:8">
      <c r="A13" s="5">
        <v>10</v>
      </c>
      <c r="B13" s="9">
        <v>310523007</v>
      </c>
      <c r="C13" s="10" t="s">
        <v>107</v>
      </c>
      <c r="D13" s="11"/>
      <c r="E13" s="10"/>
      <c r="F13" s="15"/>
      <c r="G13" s="15"/>
      <c r="H13" s="15"/>
    </row>
  </sheetData>
  <mergeCells count="2">
    <mergeCell ref="A1:H1"/>
    <mergeCell ref="A2:H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规范整合项目</vt:lpstr>
      <vt:lpstr>调整项目编码</vt:lpstr>
      <vt:lpstr>废止项目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inspur</cp:lastModifiedBy>
  <dcterms:created xsi:type="dcterms:W3CDTF">2022-09-24T16:42:00Z</dcterms:created>
  <dcterms:modified xsi:type="dcterms:W3CDTF">2023-03-31T10:25:36Z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6325ED95564E4CA2B6C4D665EB484FB6</vt:lpwstr>
  </property>
  <property fmtid="{D5CDD505-2E9C-101B-9397-08002B2CF9AE}" pid="3" name="KSOProductBuildVer">
    <vt:lpwstr>2052-11.8.2.9831</vt:lpwstr>
  </property>
</Properties>
</file>